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tabRatio="883" activeTab="1"/>
  </bookViews>
  <sheets>
    <sheet name="Összesítő" sheetId="1" r:id="rId1"/>
    <sheet name="Bútorok" sheetId="2" r:id="rId2"/>
  </sheets>
  <definedNames/>
  <calcPr fullCalcOnLoad="1"/>
</workbook>
</file>

<file path=xl/sharedStrings.xml><?xml version="1.0" encoding="utf-8"?>
<sst xmlns="http://schemas.openxmlformats.org/spreadsheetml/2006/main" count="126" uniqueCount="112">
  <si>
    <t>Termék neve</t>
  </si>
  <si>
    <t>Termék rövid leírása</t>
  </si>
  <si>
    <t>Referencia termék</t>
  </si>
  <si>
    <t>Mennyiség</t>
  </si>
  <si>
    <t>Nettó egységár</t>
  </si>
  <si>
    <t>Nettó összes</t>
  </si>
  <si>
    <t>ÁFA</t>
  </si>
  <si>
    <t>Bruttó összesen</t>
  </si>
  <si>
    <t>Összesítő</t>
  </si>
  <si>
    <t>Összesen</t>
  </si>
  <si>
    <t>Összesen:</t>
  </si>
  <si>
    <t>IKEA PS LÖMSK</t>
  </si>
  <si>
    <t>Termék méretek
Szélesség: 59 cm
Mélység: 62 cm
Teljes magasság: 82 cm
Ülésmagasság: 17 cm
Magasság: 75 cm termékleírás, méretek
Szövet: 100% poliészter
Műanyag alkatrészek: Merevített poliamid műanyag
Kagylóülés/ Ülés/ Tok: Polipropilén
Padlóburkolat: Merevített polipropilén</t>
  </si>
  <si>
    <t>forgószék, forgófotel</t>
  </si>
  <si>
    <t>pelenkázó asztal</t>
  </si>
  <si>
    <t xml:space="preserve">Termék méretek:Hosszúság: 72 cm,Szélesség: 53 cm,Magasság: 87 cm anyaga: Tömör bükk,
Alsó lap: Farostlemez, Farostlemez, Fólia, Akrill bevonat
Maximális terhelhetőség: 11 kg.
</t>
  </si>
  <si>
    <t>IKEA Singlar pelenkázó asztal</t>
  </si>
  <si>
    <t>pelenkázó alátét</t>
  </si>
  <si>
    <t>A puha kialakítás és a négy felfújható oldal kényelmessé és biztonságossá varázsolja a pelenkázóasztalon töltött pillanatokat. Ártalmatlan műanyagból készült, ami könnyen tisztára törölhető.</t>
  </si>
  <si>
    <t xml:space="preserve">IKEA SKÖTSAM </t>
  </si>
  <si>
    <t>kétszemélyes tárgyaló fotel</t>
  </si>
  <si>
    <t>Kétszemélyes, szivacsos kanapé / tárgyalófotel kellemes íves formával.
Szélesség: 124 cm
Magasság: 77 cm
Mélység: 57 cm
Ülésmagasság: 41 cm</t>
  </si>
  <si>
    <t>DIV-CLUB</t>
  </si>
  <si>
    <t>egyszemélyes tárgyaló fotel</t>
  </si>
  <si>
    <t xml:space="preserve">Szélesség: 63 cm Textilbőr kárpitozása miatt a fotel igazán egyszerűen tisztítható, elég akár egy nedves ronggyal áttörölgetni.
Magasság: 77 cm
Mélység: 57 cm
Ülésmagasság: 41 cm . </t>
  </si>
  <si>
    <t>széles könyvespolc</t>
  </si>
  <si>
    <t>Anyag: Melamin, Forgácsolt lemez, Műanyag
Szín: Bükk
Méret összeszerelve: Szélesség: 70 cm, Magasság: 120 cm, Mélység: 30 cm</t>
  </si>
  <si>
    <t>Horsen 3 polcos széles könyvespolc</t>
  </si>
  <si>
    <t>keskeny könyvespolc</t>
  </si>
  <si>
    <t>Anyag: HDF , Melamin, Műanyag
Szín: Szálcsiszolt tölgy
Méret összeszerelve: Szélesség: 40 cm, Magasság: 120 cm, Mélység: 29 cm</t>
  </si>
  <si>
    <t>Horsen 3 polcos keskeny könyvespolc</t>
  </si>
  <si>
    <t>habszivacs szőnyeg</t>
  </si>
  <si>
    <t xml:space="preserve">Az Egyszínű habszivacs 4 darabos óriás puzzle hatalmas méretű elemekből áll, összesen 1,2 négyzetméter felületet lehet vele letakarni. A puzzle elemek piros, sárga, zöld és kék színűek, kényelmes játszófelületet lehet belőlük a picinek összeállítani. A puzzle szőnyegen a baba eshet és kelhet, a habszivacs mozaikdarabok megvédik a sérüléstől! Egyszínű habszivacs 4 darabos óriás puzzle mérete: 60 x 60 cm. </t>
  </si>
  <si>
    <t>óriás puzzle szabszivacs szőnyeg</t>
  </si>
  <si>
    <t xml:space="preserve">szőnyeg </t>
  </si>
  <si>
    <t>Puha tapintású, shaggy típusú szőnyegcsalád, melynek színei frissességet és vidám hangulatot teremtenek. Mérete: 120x170 színe: zöld</t>
  </si>
  <si>
    <t xml:space="preserve">MANO SHAGGY szőnyeg 1000A zöld. </t>
  </si>
  <si>
    <t xml:space="preserve">iróasztal </t>
  </si>
  <si>
    <t>Egyszerű felépítésű, közepes méretű íróasztal. Használhatja önmagában is, de megtoldhatja, kiegészítheti, tovább bővítheti a Kwantum bútorcsalád többi íróasztalával és számítógépasztalával, illetve elfordító és lezáró asztalelemével. Vastag, 2</t>
  </si>
  <si>
    <t>kwantum  TEL KMB íróasztal</t>
  </si>
  <si>
    <t xml:space="preserve">kisasztal </t>
  </si>
  <si>
    <t>Hosszúság: 59 cm. Kis méretének köszönhetően különösen kisebb helyiségekbe ajánlott.
Szélesség: 50 cm
Magasság: 50 cm</t>
  </si>
  <si>
    <t>KRITTER gyerekasztal</t>
  </si>
  <si>
    <t>kisszék</t>
  </si>
  <si>
    <t xml:space="preserve">Szélesség: 27 cm
Mélység: 29 cm
Magasság: 53 cm
Ülésszélesség: 27 cm
Ülésmélység: 29 cm
Ülésmagasság: 30 cm
</t>
  </si>
  <si>
    <t>KRITTER gyerekszék</t>
  </si>
  <si>
    <t>irodai szék</t>
  </si>
  <si>
    <t>A forgószéket a mutatós krómozott fém karfák, a jó szellőzést biztosító hálós háttámla és a membrános szövetborítású ülőfelület teszik igazán kényelmessé. Az ülésmagasságot a gázrugós magasságállítóval állíthatja az Ön számára ideális magasságba. Szintén előnyös tulajdonsága a hintamechanika. A görgőkkel ellátott, ötágú krómozott fém lábcsillag pedig a forgószék stabilitásáért felel.</t>
  </si>
  <si>
    <t>HAL-Tony irodai forgószék</t>
  </si>
  <si>
    <t>fiókos konténer</t>
  </si>
  <si>
    <t>Elegáns, 3 fiókos konténer íróasztal mellé. Praktikus kiegészítő elem a Kwantum valamennyi íróasztalához. Úgy van méretezve, hogy kényelmesen befér az íróasztal asztallapja alá, és még a tetejére is tud pakolni</t>
  </si>
  <si>
    <t>Kwantum TEL -KNC10 fiókos konténer iróasztal mellé</t>
  </si>
  <si>
    <t>függőszék</t>
  </si>
  <si>
    <t>Függőszék felfújható betéttel, ezüstszínű.Kötél hosszúság: 2 m
Magasság: 30 cm
Átmérő: 71 cm
Maximális terhelhetőség: 70 kg.</t>
  </si>
  <si>
    <t>EKKORE függőszék felfújható betéttel</t>
  </si>
  <si>
    <t>nagy irodai szekrény</t>
  </si>
  <si>
    <t>Nagyméretű, belül végig polcos 4-ajtós irattároló szekrény elegáns, ugyanakkor kellemes sötétebb árnyalatú konyak körte színben. Az alsó ajtópáros mögött 3 polcnyi helyre tudja pakolni a dossziéit, a felső ajtók mögött pedig 2 polc rejtőzik. A belső polcok magasságát több pozícióba is be tudja állítani.</t>
  </si>
  <si>
    <t>Kwantum TEL-KNS 84 nagy irattartó szekrény</t>
  </si>
  <si>
    <t>irodai komód</t>
  </si>
  <si>
    <t>2-ajtós, középmagas irodai irattároló szekrény belül két polccal. Praktikus megoldás dossziék, irattartó mappák tárolására. Illetve magassága alkalmassá teszi arra is, hogy nyomtatótartó polcnak használja</t>
  </si>
  <si>
    <t>Kwantum TEL-KNK22 irodai komód</t>
  </si>
  <si>
    <t>irodai nyitott polc</t>
  </si>
  <si>
    <t>80 cm széles, középmagas nyitott, irodai irattároló polc. A két középső polcot középső állásba helyezve mindhárom polcon rendesen elférnek a szabványos irodai irattartók, de másképp lenne szüksége a polckiosztásra, akkor a két középső polcot több magasságba is be lehet helyezni.</t>
  </si>
  <si>
    <t>Kwantum TEL-KNR20 nyitott irodai polc</t>
  </si>
  <si>
    <t>tárgyaló szék</t>
  </si>
  <si>
    <t>Fekete porszórt acélváz
Hátlap szivacs: 20 mm
Ülőlap szivacs: 20 mm
Rétegelt falemez ülőlap és háttámla panel
Ülőlap alatt fedőkárpit
Rakásolható
Teherbírás: 110 kg</t>
  </si>
  <si>
    <t>Lucia tárgyaló szék</t>
  </si>
  <si>
    <t>tárgyaló asztal</t>
  </si>
  <si>
    <t>összecsukható tárgyalóasztal, behajtható fémlábakkal méret: 70x160 cm szín: bükk</t>
  </si>
  <si>
    <t>Mayah összecsukható tárgyaló asztal</t>
  </si>
  <si>
    <t>salgo polc</t>
  </si>
  <si>
    <t>Garázsba, műhelybe, irodába illetve bárhova ajánlott termék, ahol fontos a jó helykihasználás.</t>
  </si>
  <si>
    <t>mini salgo polc szett 800 mm</t>
  </si>
  <si>
    <t>rácsos ágy</t>
  </si>
  <si>
    <t>SNIGLAR IKEA rácsos ágy</t>
  </si>
  <si>
    <t>kókuszmatrac</t>
  </si>
  <si>
    <t xml:space="preserve">kókuszmatrac 60x120 </t>
  </si>
  <si>
    <t>pelenkázó</t>
  </si>
  <si>
    <t>Berber merev pelenkázófeltét</t>
  </si>
  <si>
    <t>gyerekágy</t>
  </si>
  <si>
    <t xml:space="preserve">A gyerekágy fekvőfelülete fölötti 16cm-es keret magassága megakadályozza, hogy az alvás közben forgolódó kisgyerek leessen. A gyerekágy teljes egészében fenyőből készült, nem bútorlapból. Az ágy fekvőfelület magassága ( 8 cm vastag matraccal ) 40cm.   </t>
  </si>
  <si>
    <t>Danny gyerekágy leesésgátlóval</t>
  </si>
  <si>
    <t>gyerekágy matrac</t>
  </si>
  <si>
    <t>matracok sima hab szivacsmatrac 25.-ös keménységű,ami molinóval van bevonva ( ez nem igazán esztétikai szempontból hanem technikai okok miatt van),hogy ne tapadjon az ágynemű vagy takaró a szivacshoz</t>
  </si>
  <si>
    <t xml:space="preserve">Termék méretek
Hosszúság: 124 cm
Szélesség: 66 cm
Magasság: 80 cm
Ágyszélesség: 60 cm
Ágyhosszúság: 120 cm
Maximális terhelhetőség: 20 kg
</t>
  </si>
  <si>
    <t>Részletes információ:
Vastagság: 6 cm
- Huzata: 100% poliészter
- a kókuszrostok préseltek
- a kókuszrostokat, hogy ne sértsék fel a baba bőrét egy vékony vatelinréteggel vonták be
- a huzat a matraccal együtt fürdőkádban lezuhanyoztatható, majd állva kiszárítható</t>
  </si>
  <si>
    <t>TulajdonságokAnyaga:műanyagHosszúsága (cm):70Legurulásgátló oldalsó peremekRögzíthető:minden 120 x 60-as kiságyraSzélessége (cm):50Terhelhetősége (max. kg):10Tisztítása:puha, nedves ronggyal</t>
  </si>
  <si>
    <t>babaágy</t>
  </si>
  <si>
    <t>Hosszúság: 52 cm
Szélesség: 36 cm
Magasság: 30 cm szerpjátékra ösztönöz.</t>
  </si>
  <si>
    <t>Dukting babaágy ágyneművel</t>
  </si>
  <si>
    <t>Kwantum  TEL KMB íróasztal</t>
  </si>
  <si>
    <t>íróasztal sarok elem</t>
  </si>
  <si>
    <t>A Kwantum íróasztalok 90 fokos összekapcsolását teszi lehetővé ez az íves sarokelem, mellyel így praktikus és egyben esztétikus dolgozósarkot alakíthat ki irodájában. Masszív fém lábbal rendelkezik, amely dekoratív íves kialakításban készült. Az asztallap 22 mm vastagságú és tartós műanyag ABS élzárással is ellátták, ami az élek védelméről gondoskodik.</t>
  </si>
  <si>
    <t>Kwantum KMB 20 íróasztal</t>
  </si>
  <si>
    <t>félköríves sarokelem</t>
  </si>
  <si>
    <t>Különleges íróasztal bővítő elem 3/4 köríves kialakításban, mellyel a Kwantum íróasztalokat egészítheti ki sarokillesztéssel. Így két személy odaülhet Önhöz, hogy kényelmesebb legyen megbeszélni a teendőket és nézni közben a monitort.</t>
  </si>
  <si>
    <t>Kwantum KMB 25 3/4-es köríves iróasztalelem</t>
  </si>
  <si>
    <t>legáns, 3 fiókos konténer íróasztal mellé. Praktikus kiegészítő elem a Kwantum valamennyi íróasztalához. Úgy van méretezve, hogy kényelmesen befér az íróasztal asztallapja alá, és még a tetejére is tud pakolni.</t>
  </si>
  <si>
    <t>Kwantum  KLC10 fiókos konténer</t>
  </si>
  <si>
    <t>Kwantum TEL KLS84 irattároló szekrény</t>
  </si>
  <si>
    <t>félig nyitott szekrény</t>
  </si>
  <si>
    <t xml:space="preserve">A felső, nyitott részben 3 polchelyet, míg a teleajtós részben 2 polchelyet talál, ahová kényelmesen, átláthatóan és rendezetten tudja tárolni az irodai papírokat.
Laminált bútorlapból készült az éleket ABS élzárással védve a sérülésektől. Az ajtók alumínium színű fogantyúkkal lettek ellátva, </t>
  </si>
  <si>
    <t>Kwantum TEL KNR 82 nyitott és kétajtós irodai szekrény</t>
  </si>
  <si>
    <t>Közepes méretű komód irodai használatra, fémszínű műanyag fogantyúkkal és fekete műanyag talpakkal szerelve. Két polchelyet kínál az iratok, mappák tárolásához. 112 cm magas és 80 cm széles, így nem foglal sok helyet. Tartós műanyag ABS élzárással is ellátták, ami az élek védelmét biztosítja az esetleges sérülésekkel szemben.</t>
  </si>
  <si>
    <t>Kwantum TEL -KNK22 irodai komód</t>
  </si>
  <si>
    <t>14. MAMUT Gyermek szék és gyermek asztal</t>
  </si>
  <si>
    <t>IKEA</t>
  </si>
  <si>
    <t>A bútor könnyű, de stabil, ártalmatlan műanyagból készült.</t>
  </si>
  <si>
    <t xml:space="preserve"> </t>
  </si>
  <si>
    <t>Bútorok</t>
  </si>
  <si>
    <t>EFOP-2.2.14-17-2017-00010 A Zala megyei nevelőszülői hálózat infrastrukturális és szakmai fejlesztése</t>
  </si>
  <si>
    <t>Bútor beszerzés</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</si>
</sst>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General"/>
    <numFmt numFmtId="165" formatCode="&quot; &quot;#,##0.00&quot; Ft &quot;;&quot;-&quot;#,##0.00&quot; Ft &quot;;&quot; -&quot;#&quot; Ft &quot;;@&quot; &quot;"/>
    <numFmt numFmtId="166" formatCode="#,##0\ _F_t"/>
    <numFmt numFmtId="167" formatCode="#,##0.00\ _F_t"/>
  </numFmts>
  <fonts count="45">
    <font>
      <sz val="11"/>
      <color theme="1"/>
      <name val="Calibri"/>
      <family val="2"/>
    </font>
    <font>
      <sz val="11"/>
      <color indexed="8"/>
      <name val="Calibri"/>
      <family val="2"/>
    </font>
    <font>
      <sz val="10"/>
      <color indexed="8"/>
      <name val="Arial"/>
      <family val="2"/>
    </font>
    <font>
      <u val="single"/>
      <sz val="10"/>
      <color indexed="12"/>
      <name val="Arial"/>
      <family val="2"/>
    </font>
    <font>
      <sz val="11"/>
      <name val="Calibri"/>
      <family val="2"/>
    </font>
    <font>
      <b/>
      <sz val="11"/>
      <color indexed="8"/>
      <name val="Calibri"/>
      <family val="2"/>
    </font>
    <font>
      <b/>
      <sz val="12"/>
      <color indexed="8"/>
      <name val="Calibri"/>
      <family val="2"/>
    </font>
    <font>
      <b/>
      <sz val="16"/>
      <color indexed="8"/>
      <name val="Calibri"/>
      <family val="2"/>
    </font>
    <font>
      <b/>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0"/>
      <color theme="1"/>
      <name val="Arial"/>
      <family val="2"/>
    </font>
    <font>
      <u val="single"/>
      <sz val="10"/>
      <color rgb="FF0000FF"/>
      <name val="Arial"/>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Calibri"/>
      <family val="2"/>
    </font>
    <font>
      <b/>
      <sz val="16"/>
      <color theme="1"/>
      <name val="Calibri"/>
      <family val="2"/>
    </font>
    <font>
      <b/>
      <sz val="14"/>
      <color theme="1"/>
      <name val="Calibri"/>
      <family val="2"/>
    </font>
  </fonts>
  <fills count="3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92D050"/>
        <bgColor indexed="64"/>
      </patternFill>
    </fill>
    <fill>
      <patternFill patternType="solid">
        <fgColor rgb="FFB9CDE5"/>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165" fontId="31" fillId="0" borderId="0">
      <alignment/>
      <protection/>
    </xf>
    <xf numFmtId="164" fontId="32" fillId="0" borderId="0">
      <alignment/>
      <protection/>
    </xf>
    <xf numFmtId="164" fontId="31" fillId="0" borderId="0">
      <alignment/>
      <protection/>
    </xf>
    <xf numFmtId="164" fontId="31" fillId="0" borderId="0">
      <alignment/>
      <protection/>
    </xf>
    <xf numFmtId="0" fontId="3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8" borderId="7" applyNumberFormat="0" applyFont="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5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10" xfId="0" applyFill="1" applyBorder="1" applyAlignment="1">
      <alignment/>
    </xf>
    <xf numFmtId="0" fontId="0" fillId="0" borderId="10" xfId="0" applyBorder="1" applyAlignment="1">
      <alignment/>
    </xf>
    <xf numFmtId="43" fontId="0" fillId="0" borderId="0" xfId="51" applyFont="1" applyAlignment="1">
      <alignment vertical="center"/>
    </xf>
    <xf numFmtId="43" fontId="0" fillId="0" borderId="10" xfId="0" applyNumberFormat="1" applyBorder="1" applyAlignment="1">
      <alignment/>
    </xf>
    <xf numFmtId="43" fontId="38" fillId="33" borderId="10" xfId="0" applyNumberFormat="1" applyFont="1" applyFill="1" applyBorder="1" applyAlignment="1">
      <alignment/>
    </xf>
    <xf numFmtId="0" fontId="38" fillId="0" borderId="10" xfId="0" applyFont="1" applyBorder="1" applyAlignment="1">
      <alignment/>
    </xf>
    <xf numFmtId="43" fontId="38" fillId="12" borderId="10" xfId="51" applyFont="1" applyFill="1" applyBorder="1" applyAlignment="1">
      <alignment horizontal="center" vertical="center"/>
    </xf>
    <xf numFmtId="43" fontId="0" fillId="0" borderId="0" xfId="0" applyNumberFormat="1" applyAlignment="1">
      <alignment/>
    </xf>
    <xf numFmtId="0" fontId="38" fillId="0" borderId="0" xfId="0" applyFont="1" applyFill="1" applyBorder="1" applyAlignment="1">
      <alignment/>
    </xf>
    <xf numFmtId="3" fontId="0" fillId="0" borderId="0" xfId="0" applyNumberFormat="1" applyAlignment="1">
      <alignment vertical="center" wrapText="1"/>
    </xf>
    <xf numFmtId="0" fontId="0" fillId="0" borderId="0" xfId="0" applyAlignment="1">
      <alignment vertical="center" wrapText="1"/>
    </xf>
    <xf numFmtId="0" fontId="0" fillId="0" borderId="0" xfId="51" applyNumberFormat="1" applyFont="1" applyBorder="1" applyAlignment="1" applyProtection="1">
      <alignment horizontal="right" vertical="center"/>
      <protection/>
    </xf>
    <xf numFmtId="0" fontId="0" fillId="0" borderId="10" xfId="0" applyFont="1" applyBorder="1" applyAlignment="1">
      <alignment horizontal="left"/>
    </xf>
    <xf numFmtId="9" fontId="0" fillId="0" borderId="0" xfId="65" applyFont="1" applyAlignment="1">
      <alignment/>
    </xf>
    <xf numFmtId="166" fontId="0" fillId="0" borderId="0" xfId="0" applyNumberFormat="1" applyAlignment="1">
      <alignment/>
    </xf>
    <xf numFmtId="0" fontId="0" fillId="0" borderId="10" xfId="0" applyFont="1" applyBorder="1" applyAlignment="1">
      <alignment horizontal="left" wrapText="1"/>
    </xf>
    <xf numFmtId="0" fontId="0" fillId="12" borderId="10" xfId="0" applyFont="1" applyFill="1" applyBorder="1" applyAlignment="1">
      <alignment horizontal="left" wrapText="1"/>
    </xf>
    <xf numFmtId="49" fontId="0" fillId="12" borderId="10" xfId="0" applyNumberFormat="1" applyFont="1" applyFill="1" applyBorder="1" applyAlignment="1">
      <alignment horizontal="left" wrapText="1"/>
    </xf>
    <xf numFmtId="3" fontId="0" fillId="12" borderId="10" xfId="0" applyNumberFormat="1" applyFont="1" applyFill="1" applyBorder="1" applyAlignment="1">
      <alignment horizontal="left" wrapText="1"/>
    </xf>
    <xf numFmtId="0" fontId="0" fillId="34" borderId="10" xfId="51" applyNumberFormat="1" applyFont="1" applyFill="1" applyBorder="1" applyAlignment="1" applyProtection="1">
      <alignment horizontal="left"/>
      <protection/>
    </xf>
    <xf numFmtId="43" fontId="0" fillId="12" borderId="10" xfId="51" applyFont="1" applyFill="1" applyBorder="1" applyAlignment="1">
      <alignment horizontal="left"/>
    </xf>
    <xf numFmtId="0" fontId="0" fillId="35" borderId="10" xfId="0" applyNumberFormat="1" applyFont="1" applyFill="1" applyBorder="1" applyAlignment="1">
      <alignment horizontal="left"/>
    </xf>
    <xf numFmtId="167" fontId="0" fillId="0" borderId="10" xfId="0" applyNumberFormat="1" applyFont="1" applyBorder="1" applyAlignment="1">
      <alignment horizontal="left"/>
    </xf>
    <xf numFmtId="167" fontId="0" fillId="0" borderId="10" xfId="51" applyNumberFormat="1" applyFont="1" applyBorder="1" applyAlignment="1" applyProtection="1">
      <alignment horizontal="left"/>
      <protection/>
    </xf>
    <xf numFmtId="167" fontId="0" fillId="36" borderId="10" xfId="51" applyNumberFormat="1" applyFont="1" applyFill="1" applyBorder="1" applyAlignment="1" applyProtection="1">
      <alignment horizontal="left"/>
      <protection/>
    </xf>
    <xf numFmtId="0" fontId="0" fillId="0" borderId="11" xfId="0" applyFont="1" applyBorder="1" applyAlignment="1">
      <alignment horizontal="left" wrapText="1"/>
    </xf>
    <xf numFmtId="3" fontId="0" fillId="0" borderId="10" xfId="0" applyNumberFormat="1" applyFont="1" applyBorder="1" applyAlignment="1">
      <alignment horizontal="left" wrapText="1"/>
    </xf>
    <xf numFmtId="3" fontId="0" fillId="37" borderId="10" xfId="0" applyNumberFormat="1" applyFont="1" applyFill="1" applyBorder="1" applyAlignment="1">
      <alignment horizontal="left"/>
    </xf>
    <xf numFmtId="167" fontId="0" fillId="0" borderId="10" xfId="51" applyNumberFormat="1" applyFont="1" applyBorder="1" applyAlignment="1">
      <alignment horizontal="left"/>
    </xf>
    <xf numFmtId="167" fontId="0" fillId="33" borderId="10" xfId="51" applyNumberFormat="1" applyFont="1" applyFill="1" applyBorder="1" applyAlignment="1">
      <alignment horizontal="left"/>
    </xf>
    <xf numFmtId="0" fontId="0" fillId="0" borderId="12" xfId="0" applyFont="1" applyBorder="1" applyAlignment="1">
      <alignment horizontal="left"/>
    </xf>
    <xf numFmtId="0" fontId="0" fillId="0" borderId="12" xfId="0" applyFont="1" applyBorder="1" applyAlignment="1">
      <alignment horizontal="left" wrapText="1"/>
    </xf>
    <xf numFmtId="0" fontId="0" fillId="35" borderId="12" xfId="0" applyFont="1" applyFill="1" applyBorder="1" applyAlignment="1">
      <alignment horizontal="left"/>
    </xf>
    <xf numFmtId="0" fontId="0" fillId="0" borderId="0" xfId="51" applyNumberFormat="1" applyFont="1" applyBorder="1" applyAlignment="1" applyProtection="1">
      <alignment horizontal="left"/>
      <protection/>
    </xf>
    <xf numFmtId="0" fontId="0" fillId="0" borderId="13" xfId="0" applyFont="1" applyBorder="1" applyAlignment="1">
      <alignment horizontal="left"/>
    </xf>
    <xf numFmtId="0" fontId="0" fillId="35" borderId="10" xfId="51" applyNumberFormat="1" applyFont="1" applyFill="1" applyBorder="1" applyAlignment="1" applyProtection="1">
      <alignment horizontal="left"/>
      <protection/>
    </xf>
    <xf numFmtId="0" fontId="0" fillId="35" borderId="10" xfId="0" applyFont="1" applyFill="1" applyBorder="1" applyAlignment="1">
      <alignment horizontal="left"/>
    </xf>
    <xf numFmtId="167" fontId="0" fillId="36" borderId="14" xfId="51" applyNumberFormat="1" applyFont="1" applyFill="1" applyBorder="1" applyAlignment="1" applyProtection="1">
      <alignment horizontal="left"/>
      <protection/>
    </xf>
    <xf numFmtId="0" fontId="0" fillId="0" borderId="0" xfId="0" applyFont="1" applyAlignment="1">
      <alignment horizontal="left" wrapText="1"/>
    </xf>
    <xf numFmtId="3" fontId="0" fillId="0" borderId="0" xfId="0" applyNumberFormat="1" applyFont="1" applyAlignment="1">
      <alignment horizontal="left" wrapText="1"/>
    </xf>
    <xf numFmtId="43" fontId="0" fillId="0" borderId="0" xfId="51" applyFont="1" applyAlignment="1">
      <alignment horizontal="left"/>
    </xf>
    <xf numFmtId="43" fontId="0" fillId="33" borderId="10" xfId="51" applyFont="1" applyFill="1" applyBorder="1" applyAlignment="1">
      <alignment horizontal="left"/>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left" wrapText="1"/>
    </xf>
    <xf numFmtId="0" fontId="42" fillId="0" borderId="0" xfId="0" applyFont="1" applyAlignment="1">
      <alignment horizontal="center"/>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0" fontId="0" fillId="33" borderId="11" xfId="0" applyFont="1" applyFill="1" applyBorder="1" applyAlignment="1">
      <alignment horizontal="left"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cellXfs>
  <cellStyles count="5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Excel Built-in Currency" xfId="46"/>
    <cellStyle name="Excel Built-in Hyperlink" xfId="47"/>
    <cellStyle name="Excel Built-in Normal" xfId="48"/>
    <cellStyle name="Excel Built-in Normal 1" xfId="49"/>
    <cellStyle name="Excel_BuiltIn_Hyperlink" xfId="50"/>
    <cellStyle name="Comma" xfId="51"/>
    <cellStyle name="Comma [0]" xfId="52"/>
    <cellStyle name="Figyelmeztetés" xfId="53"/>
    <cellStyle name="Hivatkozott cella" xfId="54"/>
    <cellStyle name="Jegyzet" xfId="55"/>
    <cellStyle name="Jó" xfId="56"/>
    <cellStyle name="Kimenet" xfId="57"/>
    <cellStyle name="Magyarázó szöveg"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
  <sheetViews>
    <sheetView zoomScalePageLayoutView="0" workbookViewId="0" topLeftCell="A1">
      <selection activeCell="D4" sqref="D4"/>
    </sheetView>
  </sheetViews>
  <sheetFormatPr defaultColWidth="9.140625" defaultRowHeight="15"/>
  <cols>
    <col min="1" max="1" width="26.57421875" style="0" customWidth="1"/>
    <col min="2" max="2" width="15.8515625" style="0" customWidth="1"/>
    <col min="3" max="3" width="17.421875" style="0" customWidth="1"/>
    <col min="4" max="4" width="18.421875" style="0" customWidth="1"/>
    <col min="6" max="6" width="13.7109375" style="0" bestFit="1" customWidth="1"/>
  </cols>
  <sheetData>
    <row r="1" spans="1:4" ht="15.75">
      <c r="A1" s="49" t="s">
        <v>8</v>
      </c>
      <c r="B1" s="49"/>
      <c r="C1" s="49"/>
      <c r="D1" s="49"/>
    </row>
    <row r="3" spans="1:4" ht="15">
      <c r="A3" s="5"/>
      <c r="B3" s="10" t="s">
        <v>5</v>
      </c>
      <c r="C3" s="10" t="s">
        <v>6</v>
      </c>
      <c r="D3" s="10" t="s">
        <v>7</v>
      </c>
    </row>
    <row r="4" spans="1:4" ht="15">
      <c r="A4" s="9" t="s">
        <v>109</v>
      </c>
      <c r="B4" s="7">
        <f>Bútorok!F43</f>
        <v>0</v>
      </c>
      <c r="C4" s="7">
        <f>Bútorok!G43</f>
        <v>0</v>
      </c>
      <c r="D4" s="7">
        <f>B4+C4</f>
        <v>0</v>
      </c>
    </row>
    <row r="5" spans="1:6" ht="15">
      <c r="A5" s="4" t="s">
        <v>10</v>
      </c>
      <c r="B5" s="8">
        <f>SUM(B4:B4)</f>
        <v>0</v>
      </c>
      <c r="C5" s="8">
        <f>SUM(C4:C4)</f>
        <v>0</v>
      </c>
      <c r="D5" s="8">
        <f>SUM(D4:D4)</f>
        <v>0</v>
      </c>
      <c r="F5" s="11"/>
    </row>
    <row r="7" spans="1:2" ht="15">
      <c r="A7" s="12"/>
      <c r="B7" s="11"/>
    </row>
    <row r="8" spans="3:4" ht="15">
      <c r="C8" t="s">
        <v>108</v>
      </c>
      <c r="D8" s="11"/>
    </row>
  </sheetData>
  <sheetProtection/>
  <mergeCells count="1">
    <mergeCell ref="A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3"/>
  <sheetViews>
    <sheetView tabSelected="1" zoomScale="80" zoomScaleNormal="80" zoomScaleSheetLayoutView="70" zoomScalePageLayoutView="40" workbookViewId="0" topLeftCell="B1">
      <pane ySplit="5" topLeftCell="A6" activePane="bottomLeft" state="frozen"/>
      <selection pane="topLeft" activeCell="A1" sqref="A1"/>
      <selection pane="bottomLeft" activeCell="C6" sqref="C6"/>
    </sheetView>
  </sheetViews>
  <sheetFormatPr defaultColWidth="9.140625" defaultRowHeight="15"/>
  <cols>
    <col min="1" max="1" width="28.421875" style="14" customWidth="1"/>
    <col min="2" max="2" width="63.00390625" style="14" customWidth="1"/>
    <col min="3" max="3" width="60.8515625" style="13" customWidth="1"/>
    <col min="4" max="4" width="12.421875" style="15" customWidth="1"/>
    <col min="5" max="5" width="17.28125" style="6" customWidth="1"/>
    <col min="6" max="7" width="16.57421875" style="6" bestFit="1" customWidth="1"/>
    <col min="8" max="8" width="18.57421875" style="6" customWidth="1"/>
    <col min="9" max="9" width="10.57421875" style="1" bestFit="1" customWidth="1"/>
    <col min="10" max="16384" width="9.140625" style="1" customWidth="1"/>
  </cols>
  <sheetData>
    <row r="1" spans="1:8" ht="60" customHeight="1">
      <c r="A1" s="53" t="s">
        <v>110</v>
      </c>
      <c r="B1" s="54"/>
      <c r="C1" s="54"/>
      <c r="D1" s="54"/>
      <c r="E1" s="54"/>
      <c r="F1" s="54"/>
      <c r="G1" s="54"/>
      <c r="H1" s="55"/>
    </row>
    <row r="2" spans="1:8" ht="19.5" thickBot="1">
      <c r="A2" s="56" t="s">
        <v>111</v>
      </c>
      <c r="B2" s="57"/>
      <c r="C2" s="57"/>
      <c r="D2" s="57"/>
      <c r="E2" s="57"/>
      <c r="F2" s="57"/>
      <c r="G2" s="57"/>
      <c r="H2" s="58"/>
    </row>
    <row r="5" spans="1:8" s="3" customFormat="1" ht="15">
      <c r="A5" s="20" t="s">
        <v>0</v>
      </c>
      <c r="B5" s="21" t="s">
        <v>1</v>
      </c>
      <c r="C5" s="22" t="s">
        <v>2</v>
      </c>
      <c r="D5" s="23" t="s">
        <v>3</v>
      </c>
      <c r="E5" s="24" t="s">
        <v>4</v>
      </c>
      <c r="F5" s="24" t="s">
        <v>5</v>
      </c>
      <c r="G5" s="24" t="s">
        <v>6</v>
      </c>
      <c r="H5" s="24" t="s">
        <v>7</v>
      </c>
    </row>
    <row r="6" spans="1:12" ht="75">
      <c r="A6" s="16" t="s">
        <v>14</v>
      </c>
      <c r="B6" s="19" t="s">
        <v>15</v>
      </c>
      <c r="C6" s="16" t="s">
        <v>16</v>
      </c>
      <c r="D6" s="25">
        <v>4</v>
      </c>
      <c r="E6" s="26">
        <v>0</v>
      </c>
      <c r="F6" s="27">
        <f aca="true" t="shared" si="0" ref="F6:F26">D6*E6</f>
        <v>0</v>
      </c>
      <c r="G6" s="27">
        <f>F6*$L$6</f>
        <v>0</v>
      </c>
      <c r="H6" s="28">
        <f aca="true" t="shared" si="1" ref="H6:H26">F6*1.27</f>
        <v>0</v>
      </c>
      <c r="I6" s="18"/>
      <c r="L6" s="17">
        <v>0.27</v>
      </c>
    </row>
    <row r="7" spans="1:9" ht="45">
      <c r="A7" s="16" t="s">
        <v>17</v>
      </c>
      <c r="B7" s="19" t="s">
        <v>18</v>
      </c>
      <c r="C7" s="19" t="s">
        <v>19</v>
      </c>
      <c r="D7" s="25">
        <v>4</v>
      </c>
      <c r="E7" s="26">
        <v>0</v>
      </c>
      <c r="F7" s="27">
        <f t="shared" si="0"/>
        <v>0</v>
      </c>
      <c r="G7" s="27">
        <f aca="true" t="shared" si="2" ref="G7:G41">F7*$L$6</f>
        <v>0</v>
      </c>
      <c r="H7" s="28">
        <f t="shared" si="1"/>
        <v>0</v>
      </c>
      <c r="I7" s="18"/>
    </row>
    <row r="8" spans="1:9" s="2" customFormat="1" ht="90">
      <c r="A8" s="16" t="s">
        <v>20</v>
      </c>
      <c r="B8" s="19" t="s">
        <v>21</v>
      </c>
      <c r="C8" s="19" t="s">
        <v>22</v>
      </c>
      <c r="D8" s="25">
        <v>15</v>
      </c>
      <c r="E8" s="26">
        <v>0</v>
      </c>
      <c r="F8" s="27">
        <f t="shared" si="0"/>
        <v>0</v>
      </c>
      <c r="G8" s="27">
        <f t="shared" si="2"/>
        <v>0</v>
      </c>
      <c r="H8" s="28">
        <f t="shared" si="1"/>
        <v>0</v>
      </c>
      <c r="I8" s="18"/>
    </row>
    <row r="9" spans="1:9" ht="75">
      <c r="A9" s="16" t="s">
        <v>23</v>
      </c>
      <c r="B9" s="19" t="s">
        <v>24</v>
      </c>
      <c r="C9" s="19" t="s">
        <v>22</v>
      </c>
      <c r="D9" s="25">
        <v>2</v>
      </c>
      <c r="E9" s="26">
        <v>0</v>
      </c>
      <c r="F9" s="27">
        <f t="shared" si="0"/>
        <v>0</v>
      </c>
      <c r="G9" s="27">
        <f t="shared" si="2"/>
        <v>0</v>
      </c>
      <c r="H9" s="28">
        <f t="shared" si="1"/>
        <v>0</v>
      </c>
      <c r="I9" s="18"/>
    </row>
    <row r="10" spans="1:9" ht="60">
      <c r="A10" s="16" t="s">
        <v>25</v>
      </c>
      <c r="B10" s="29" t="s">
        <v>26</v>
      </c>
      <c r="C10" s="19" t="s">
        <v>27</v>
      </c>
      <c r="D10" s="25">
        <v>12</v>
      </c>
      <c r="E10" s="26">
        <v>0</v>
      </c>
      <c r="F10" s="27">
        <f t="shared" si="0"/>
        <v>0</v>
      </c>
      <c r="G10" s="27">
        <f t="shared" si="2"/>
        <v>0</v>
      </c>
      <c r="H10" s="28">
        <f t="shared" si="1"/>
        <v>0</v>
      </c>
      <c r="I10" s="18"/>
    </row>
    <row r="11" spans="1:9" ht="60">
      <c r="A11" s="16" t="s">
        <v>28</v>
      </c>
      <c r="B11" s="29" t="s">
        <v>29</v>
      </c>
      <c r="C11" s="19" t="s">
        <v>30</v>
      </c>
      <c r="D11" s="25">
        <v>10</v>
      </c>
      <c r="E11" s="26">
        <v>0</v>
      </c>
      <c r="F11" s="27">
        <f t="shared" si="0"/>
        <v>0</v>
      </c>
      <c r="G11" s="27">
        <f t="shared" si="2"/>
        <v>0</v>
      </c>
      <c r="H11" s="28">
        <f t="shared" si="1"/>
        <v>0</v>
      </c>
      <c r="I11" s="18"/>
    </row>
    <row r="12" spans="1:9" ht="105">
      <c r="A12" s="16" t="s">
        <v>31</v>
      </c>
      <c r="B12" s="29" t="s">
        <v>32</v>
      </c>
      <c r="C12" s="19" t="s">
        <v>33</v>
      </c>
      <c r="D12" s="25">
        <v>4</v>
      </c>
      <c r="E12" s="26">
        <v>0</v>
      </c>
      <c r="F12" s="27">
        <f t="shared" si="0"/>
        <v>0</v>
      </c>
      <c r="G12" s="27">
        <f t="shared" si="2"/>
        <v>0</v>
      </c>
      <c r="H12" s="28">
        <f t="shared" si="1"/>
        <v>0</v>
      </c>
      <c r="I12" s="18"/>
    </row>
    <row r="13" spans="1:9" ht="45">
      <c r="A13" s="16" t="s">
        <v>34</v>
      </c>
      <c r="B13" s="29" t="s">
        <v>35</v>
      </c>
      <c r="C13" s="19" t="s">
        <v>36</v>
      </c>
      <c r="D13" s="25">
        <v>3</v>
      </c>
      <c r="E13" s="26">
        <v>0</v>
      </c>
      <c r="F13" s="27">
        <f t="shared" si="0"/>
        <v>0</v>
      </c>
      <c r="G13" s="27">
        <f t="shared" si="2"/>
        <v>0</v>
      </c>
      <c r="H13" s="28">
        <f t="shared" si="1"/>
        <v>0</v>
      </c>
      <c r="I13" s="18"/>
    </row>
    <row r="14" spans="1:9" ht="60">
      <c r="A14" s="16" t="s">
        <v>37</v>
      </c>
      <c r="B14" s="29" t="s">
        <v>38</v>
      </c>
      <c r="C14" s="19" t="s">
        <v>39</v>
      </c>
      <c r="D14" s="25">
        <v>2</v>
      </c>
      <c r="E14" s="26">
        <v>0</v>
      </c>
      <c r="F14" s="27">
        <f t="shared" si="0"/>
        <v>0</v>
      </c>
      <c r="G14" s="27">
        <f t="shared" si="2"/>
        <v>0</v>
      </c>
      <c r="H14" s="28">
        <f t="shared" si="1"/>
        <v>0</v>
      </c>
      <c r="I14" s="18"/>
    </row>
    <row r="15" spans="1:9" ht="60">
      <c r="A15" s="16" t="s">
        <v>40</v>
      </c>
      <c r="B15" s="29" t="s">
        <v>41</v>
      </c>
      <c r="C15" s="19" t="s">
        <v>42</v>
      </c>
      <c r="D15" s="25">
        <v>8</v>
      </c>
      <c r="E15" s="26">
        <v>0</v>
      </c>
      <c r="F15" s="27">
        <f t="shared" si="0"/>
        <v>0</v>
      </c>
      <c r="G15" s="27">
        <f t="shared" si="2"/>
        <v>0</v>
      </c>
      <c r="H15" s="28">
        <f t="shared" si="1"/>
        <v>0</v>
      </c>
      <c r="I15" s="18"/>
    </row>
    <row r="16" spans="1:9" ht="105">
      <c r="A16" s="16" t="s">
        <v>43</v>
      </c>
      <c r="B16" s="29" t="s">
        <v>44</v>
      </c>
      <c r="C16" s="19" t="s">
        <v>45</v>
      </c>
      <c r="D16" s="25">
        <v>30</v>
      </c>
      <c r="E16" s="26">
        <v>0</v>
      </c>
      <c r="F16" s="27">
        <f t="shared" si="0"/>
        <v>0</v>
      </c>
      <c r="G16" s="27">
        <f t="shared" si="2"/>
        <v>0</v>
      </c>
      <c r="H16" s="28">
        <f t="shared" si="1"/>
        <v>0</v>
      </c>
      <c r="I16" s="18"/>
    </row>
    <row r="17" spans="1:9" ht="105">
      <c r="A17" s="16" t="s">
        <v>46</v>
      </c>
      <c r="B17" s="29" t="s">
        <v>47</v>
      </c>
      <c r="C17" s="19" t="s">
        <v>48</v>
      </c>
      <c r="D17" s="25">
        <v>4</v>
      </c>
      <c r="E17" s="26">
        <v>0</v>
      </c>
      <c r="F17" s="27">
        <f t="shared" si="0"/>
        <v>0</v>
      </c>
      <c r="G17" s="27">
        <f t="shared" si="2"/>
        <v>0</v>
      </c>
      <c r="H17" s="28">
        <f t="shared" si="1"/>
        <v>0</v>
      </c>
      <c r="I17" s="18"/>
    </row>
    <row r="18" spans="1:9" ht="60">
      <c r="A18" s="16" t="s">
        <v>49</v>
      </c>
      <c r="B18" s="29" t="s">
        <v>50</v>
      </c>
      <c r="C18" s="19" t="s">
        <v>51</v>
      </c>
      <c r="D18" s="25">
        <v>1</v>
      </c>
      <c r="E18" s="26">
        <v>0</v>
      </c>
      <c r="F18" s="27">
        <f t="shared" si="0"/>
        <v>0</v>
      </c>
      <c r="G18" s="27">
        <f t="shared" si="2"/>
        <v>0</v>
      </c>
      <c r="H18" s="28">
        <f t="shared" si="1"/>
        <v>0</v>
      </c>
      <c r="I18" s="18"/>
    </row>
    <row r="19" spans="1:9" ht="60">
      <c r="A19" s="16" t="s">
        <v>52</v>
      </c>
      <c r="B19" s="29" t="s">
        <v>53</v>
      </c>
      <c r="C19" s="19" t="s">
        <v>54</v>
      </c>
      <c r="D19" s="25">
        <v>7</v>
      </c>
      <c r="E19" s="26">
        <v>0</v>
      </c>
      <c r="F19" s="27">
        <f t="shared" si="0"/>
        <v>0</v>
      </c>
      <c r="G19" s="27">
        <f t="shared" si="2"/>
        <v>0</v>
      </c>
      <c r="H19" s="28">
        <f t="shared" si="1"/>
        <v>0</v>
      </c>
      <c r="I19" s="18"/>
    </row>
    <row r="20" spans="1:9" s="2" customFormat="1" ht="75">
      <c r="A20" s="16" t="s">
        <v>55</v>
      </c>
      <c r="B20" s="29" t="s">
        <v>56</v>
      </c>
      <c r="C20" s="19" t="s">
        <v>57</v>
      </c>
      <c r="D20" s="25">
        <v>3</v>
      </c>
      <c r="E20" s="26">
        <v>0</v>
      </c>
      <c r="F20" s="27">
        <f t="shared" si="0"/>
        <v>0</v>
      </c>
      <c r="G20" s="27">
        <f t="shared" si="2"/>
        <v>0</v>
      </c>
      <c r="H20" s="28">
        <f t="shared" si="1"/>
        <v>0</v>
      </c>
      <c r="I20" s="18"/>
    </row>
    <row r="21" spans="1:9" s="2" customFormat="1" ht="60">
      <c r="A21" s="16" t="s">
        <v>58</v>
      </c>
      <c r="B21" s="29" t="s">
        <v>59</v>
      </c>
      <c r="C21" s="19" t="s">
        <v>60</v>
      </c>
      <c r="D21" s="25">
        <v>4</v>
      </c>
      <c r="E21" s="26">
        <v>0</v>
      </c>
      <c r="F21" s="27">
        <f t="shared" si="0"/>
        <v>0</v>
      </c>
      <c r="G21" s="27">
        <f t="shared" si="2"/>
        <v>0</v>
      </c>
      <c r="H21" s="28">
        <f t="shared" si="1"/>
        <v>0</v>
      </c>
      <c r="I21" s="18"/>
    </row>
    <row r="22" spans="1:9" s="2" customFormat="1" ht="75">
      <c r="A22" s="16" t="s">
        <v>61</v>
      </c>
      <c r="B22" s="29" t="s">
        <v>62</v>
      </c>
      <c r="C22" s="19" t="s">
        <v>63</v>
      </c>
      <c r="D22" s="25">
        <v>5</v>
      </c>
      <c r="E22" s="26">
        <v>0</v>
      </c>
      <c r="F22" s="27">
        <f t="shared" si="0"/>
        <v>0</v>
      </c>
      <c r="G22" s="27">
        <f t="shared" si="2"/>
        <v>0</v>
      </c>
      <c r="H22" s="28">
        <f t="shared" si="1"/>
        <v>0</v>
      </c>
      <c r="I22" s="18"/>
    </row>
    <row r="23" spans="1:9" s="2" customFormat="1" ht="105">
      <c r="A23" s="16" t="s">
        <v>64</v>
      </c>
      <c r="B23" s="29" t="s">
        <v>65</v>
      </c>
      <c r="C23" s="19" t="s">
        <v>66</v>
      </c>
      <c r="D23" s="25">
        <v>30</v>
      </c>
      <c r="E23" s="26">
        <v>0</v>
      </c>
      <c r="F23" s="27">
        <f t="shared" si="0"/>
        <v>0</v>
      </c>
      <c r="G23" s="27">
        <f t="shared" si="2"/>
        <v>0</v>
      </c>
      <c r="H23" s="28">
        <f t="shared" si="1"/>
        <v>0</v>
      </c>
      <c r="I23" s="18"/>
    </row>
    <row r="24" spans="1:9" s="2" customFormat="1" ht="30">
      <c r="A24" s="16" t="s">
        <v>67</v>
      </c>
      <c r="B24" s="29" t="s">
        <v>68</v>
      </c>
      <c r="C24" s="19" t="s">
        <v>69</v>
      </c>
      <c r="D24" s="25">
        <v>6</v>
      </c>
      <c r="E24" s="26">
        <v>0</v>
      </c>
      <c r="F24" s="27">
        <f t="shared" si="0"/>
        <v>0</v>
      </c>
      <c r="G24" s="27">
        <f t="shared" si="2"/>
        <v>0</v>
      </c>
      <c r="H24" s="28">
        <f t="shared" si="1"/>
        <v>0</v>
      </c>
      <c r="I24" s="18"/>
    </row>
    <row r="25" spans="1:9" s="2" customFormat="1" ht="30">
      <c r="A25" s="16" t="s">
        <v>70</v>
      </c>
      <c r="B25" s="19" t="s">
        <v>71</v>
      </c>
      <c r="C25" s="19" t="s">
        <v>72</v>
      </c>
      <c r="D25" s="25">
        <v>16</v>
      </c>
      <c r="E25" s="26">
        <v>0</v>
      </c>
      <c r="F25" s="27">
        <f t="shared" si="0"/>
        <v>0</v>
      </c>
      <c r="G25" s="27">
        <f t="shared" si="2"/>
        <v>0</v>
      </c>
      <c r="H25" s="28">
        <f t="shared" si="1"/>
        <v>0</v>
      </c>
      <c r="I25" s="18"/>
    </row>
    <row r="26" spans="1:9" s="2" customFormat="1" ht="30">
      <c r="A26" s="19" t="s">
        <v>105</v>
      </c>
      <c r="B26" s="19" t="s">
        <v>107</v>
      </c>
      <c r="C26" s="30" t="s">
        <v>106</v>
      </c>
      <c r="D26" s="31">
        <v>1</v>
      </c>
      <c r="E26" s="26">
        <v>0</v>
      </c>
      <c r="F26" s="27">
        <f t="shared" si="0"/>
        <v>0</v>
      </c>
      <c r="G26" s="27">
        <f t="shared" si="2"/>
        <v>0</v>
      </c>
      <c r="H26" s="28">
        <f t="shared" si="1"/>
        <v>0</v>
      </c>
      <c r="I26" s="18"/>
    </row>
    <row r="27" spans="1:9" s="2" customFormat="1" ht="150">
      <c r="A27" s="19" t="s">
        <v>13</v>
      </c>
      <c r="B27" s="19" t="s">
        <v>12</v>
      </c>
      <c r="C27" s="30" t="s">
        <v>11</v>
      </c>
      <c r="D27" s="31">
        <v>2</v>
      </c>
      <c r="E27" s="26">
        <v>0</v>
      </c>
      <c r="F27" s="32">
        <f>E27*D27</f>
        <v>0</v>
      </c>
      <c r="G27" s="27">
        <f t="shared" si="2"/>
        <v>0</v>
      </c>
      <c r="H27" s="33">
        <f>F27*1.27</f>
        <v>0</v>
      </c>
      <c r="I27" s="18"/>
    </row>
    <row r="28" spans="1:9" s="2" customFormat="1" ht="150">
      <c r="A28" s="19" t="s">
        <v>13</v>
      </c>
      <c r="B28" s="46" t="s">
        <v>12</v>
      </c>
      <c r="C28" s="30" t="s">
        <v>11</v>
      </c>
      <c r="D28" s="31">
        <v>10</v>
      </c>
      <c r="E28" s="26">
        <v>0</v>
      </c>
      <c r="F28" s="32">
        <f>E28*D28</f>
        <v>0</v>
      </c>
      <c r="G28" s="27">
        <f t="shared" si="2"/>
        <v>0</v>
      </c>
      <c r="H28" s="33">
        <f>F28*1.27</f>
        <v>0</v>
      </c>
      <c r="I28" s="18"/>
    </row>
    <row r="29" spans="1:9" s="2" customFormat="1" ht="120">
      <c r="A29" s="34" t="s">
        <v>73</v>
      </c>
      <c r="B29" s="46" t="s">
        <v>84</v>
      </c>
      <c r="C29" s="35" t="s">
        <v>74</v>
      </c>
      <c r="D29" s="36">
        <v>20</v>
      </c>
      <c r="E29" s="26">
        <v>0</v>
      </c>
      <c r="F29" s="27">
        <f>D29*E29</f>
        <v>0</v>
      </c>
      <c r="G29" s="27">
        <f t="shared" si="2"/>
        <v>0</v>
      </c>
      <c r="H29" s="28">
        <f>F29*1.27</f>
        <v>0</v>
      </c>
      <c r="I29" s="18"/>
    </row>
    <row r="30" spans="1:9" s="2" customFormat="1" ht="120">
      <c r="A30" s="34" t="s">
        <v>75</v>
      </c>
      <c r="B30" s="46" t="s">
        <v>85</v>
      </c>
      <c r="C30" s="35" t="s">
        <v>76</v>
      </c>
      <c r="D30" s="36">
        <v>20</v>
      </c>
      <c r="E30" s="26">
        <v>0</v>
      </c>
      <c r="F30" s="27">
        <f>D30*E30</f>
        <v>0</v>
      </c>
      <c r="G30" s="27">
        <f t="shared" si="2"/>
        <v>0</v>
      </c>
      <c r="H30" s="28">
        <f>F30*1.27</f>
        <v>0</v>
      </c>
      <c r="I30" s="18"/>
    </row>
    <row r="31" spans="1:9" s="2" customFormat="1" ht="45">
      <c r="A31" s="34" t="s">
        <v>77</v>
      </c>
      <c r="B31" s="46" t="s">
        <v>86</v>
      </c>
      <c r="C31" s="35" t="s">
        <v>78</v>
      </c>
      <c r="D31" s="36">
        <v>20</v>
      </c>
      <c r="E31" s="26">
        <v>0</v>
      </c>
      <c r="F31" s="27">
        <f>D31*E31</f>
        <v>0</v>
      </c>
      <c r="G31" s="27">
        <f t="shared" si="2"/>
        <v>0</v>
      </c>
      <c r="H31" s="28">
        <f>F31*1.27</f>
        <v>0</v>
      </c>
      <c r="I31" s="18"/>
    </row>
    <row r="32" spans="1:9" ht="75">
      <c r="A32" s="38" t="s">
        <v>79</v>
      </c>
      <c r="B32" s="46" t="s">
        <v>80</v>
      </c>
      <c r="C32" s="19" t="s">
        <v>81</v>
      </c>
      <c r="D32" s="39">
        <v>5</v>
      </c>
      <c r="E32" s="26">
        <v>0</v>
      </c>
      <c r="F32" s="27">
        <f aca="true" t="shared" si="3" ref="F32:F41">D32*E32</f>
        <v>0</v>
      </c>
      <c r="G32" s="27">
        <f t="shared" si="2"/>
        <v>0</v>
      </c>
      <c r="H32" s="28">
        <f aca="true" t="shared" si="4" ref="H32:H41">F32*1.27</f>
        <v>0</v>
      </c>
      <c r="I32" s="18"/>
    </row>
    <row r="33" spans="1:9" ht="60">
      <c r="A33" s="38" t="s">
        <v>82</v>
      </c>
      <c r="B33" s="46" t="s">
        <v>83</v>
      </c>
      <c r="C33" s="38" t="s">
        <v>82</v>
      </c>
      <c r="D33" s="39">
        <v>5</v>
      </c>
      <c r="E33" s="26">
        <v>0</v>
      </c>
      <c r="F33" s="27">
        <f t="shared" si="3"/>
        <v>0</v>
      </c>
      <c r="G33" s="27">
        <f t="shared" si="2"/>
        <v>0</v>
      </c>
      <c r="H33" s="28">
        <f t="shared" si="4"/>
        <v>0</v>
      </c>
      <c r="I33" s="18"/>
    </row>
    <row r="34" spans="1:9" ht="45">
      <c r="A34" s="16" t="s">
        <v>87</v>
      </c>
      <c r="B34" s="46" t="s">
        <v>88</v>
      </c>
      <c r="C34" s="19" t="s">
        <v>89</v>
      </c>
      <c r="D34" s="40">
        <v>7</v>
      </c>
      <c r="E34" s="26">
        <v>0</v>
      </c>
      <c r="F34" s="27">
        <f t="shared" si="3"/>
        <v>0</v>
      </c>
      <c r="G34" s="27">
        <f t="shared" si="2"/>
        <v>0</v>
      </c>
      <c r="H34" s="41">
        <f t="shared" si="4"/>
        <v>0</v>
      </c>
      <c r="I34" s="18"/>
    </row>
    <row r="35" spans="1:9" ht="60">
      <c r="A35" s="16" t="s">
        <v>37</v>
      </c>
      <c r="B35" s="47" t="s">
        <v>38</v>
      </c>
      <c r="C35" s="19" t="s">
        <v>90</v>
      </c>
      <c r="D35" s="40">
        <v>7</v>
      </c>
      <c r="E35" s="26">
        <v>0</v>
      </c>
      <c r="F35" s="27">
        <f t="shared" si="3"/>
        <v>0</v>
      </c>
      <c r="G35" s="27">
        <f t="shared" si="2"/>
        <v>0</v>
      </c>
      <c r="H35" s="28">
        <f t="shared" si="4"/>
        <v>0</v>
      </c>
      <c r="I35" s="18"/>
    </row>
    <row r="36" spans="1:9" ht="90">
      <c r="A36" s="16" t="s">
        <v>91</v>
      </c>
      <c r="B36" s="47" t="s">
        <v>92</v>
      </c>
      <c r="C36" s="19" t="s">
        <v>93</v>
      </c>
      <c r="D36" s="40">
        <v>2</v>
      </c>
      <c r="E36" s="26">
        <v>0</v>
      </c>
      <c r="F36" s="27">
        <f t="shared" si="3"/>
        <v>0</v>
      </c>
      <c r="G36" s="27">
        <f t="shared" si="2"/>
        <v>0</v>
      </c>
      <c r="H36" s="28">
        <f t="shared" si="4"/>
        <v>0</v>
      </c>
      <c r="I36" s="18"/>
    </row>
    <row r="37" spans="1:9" ht="60">
      <c r="A37" s="16" t="s">
        <v>94</v>
      </c>
      <c r="B37" s="48" t="s">
        <v>95</v>
      </c>
      <c r="C37" s="19" t="s">
        <v>96</v>
      </c>
      <c r="D37" s="40">
        <v>2</v>
      </c>
      <c r="E37" s="26">
        <v>0</v>
      </c>
      <c r="F37" s="27">
        <f t="shared" si="3"/>
        <v>0</v>
      </c>
      <c r="G37" s="27">
        <f t="shared" si="2"/>
        <v>0</v>
      </c>
      <c r="H37" s="28">
        <f t="shared" si="4"/>
        <v>0</v>
      </c>
      <c r="I37" s="18"/>
    </row>
    <row r="38" spans="1:9" ht="60">
      <c r="A38" s="16" t="s">
        <v>49</v>
      </c>
      <c r="B38" s="47" t="s">
        <v>97</v>
      </c>
      <c r="C38" s="19" t="s">
        <v>98</v>
      </c>
      <c r="D38" s="40">
        <v>7</v>
      </c>
      <c r="E38" s="26">
        <v>0</v>
      </c>
      <c r="F38" s="27">
        <f t="shared" si="3"/>
        <v>0</v>
      </c>
      <c r="G38" s="27">
        <f t="shared" si="2"/>
        <v>0</v>
      </c>
      <c r="H38" s="28">
        <f t="shared" si="4"/>
        <v>0</v>
      </c>
      <c r="I38" s="18"/>
    </row>
    <row r="39" spans="1:9" ht="75">
      <c r="A39" s="16" t="s">
        <v>55</v>
      </c>
      <c r="B39" s="47" t="s">
        <v>56</v>
      </c>
      <c r="C39" s="19" t="s">
        <v>99</v>
      </c>
      <c r="D39" s="40">
        <v>5</v>
      </c>
      <c r="E39" s="26">
        <v>0</v>
      </c>
      <c r="F39" s="27">
        <f t="shared" si="3"/>
        <v>0</v>
      </c>
      <c r="G39" s="27">
        <f t="shared" si="2"/>
        <v>0</v>
      </c>
      <c r="H39" s="28">
        <f t="shared" si="4"/>
        <v>0</v>
      </c>
      <c r="I39" s="18"/>
    </row>
    <row r="40" spans="1:9" ht="90">
      <c r="A40" s="16" t="s">
        <v>100</v>
      </c>
      <c r="B40" s="29" t="s">
        <v>101</v>
      </c>
      <c r="C40" s="19" t="s">
        <v>102</v>
      </c>
      <c r="D40" s="40">
        <v>4</v>
      </c>
      <c r="E40" s="26">
        <v>0</v>
      </c>
      <c r="F40" s="27">
        <f t="shared" si="3"/>
        <v>0</v>
      </c>
      <c r="G40" s="27">
        <f t="shared" si="2"/>
        <v>0</v>
      </c>
      <c r="H40" s="28">
        <f t="shared" si="4"/>
        <v>0</v>
      </c>
      <c r="I40" s="18"/>
    </row>
    <row r="41" spans="1:9" ht="75">
      <c r="A41" s="16" t="s">
        <v>58</v>
      </c>
      <c r="B41" s="29" t="s">
        <v>103</v>
      </c>
      <c r="C41" s="19" t="s">
        <v>104</v>
      </c>
      <c r="D41" s="40">
        <v>6</v>
      </c>
      <c r="E41" s="26">
        <v>0</v>
      </c>
      <c r="F41" s="27">
        <f t="shared" si="3"/>
        <v>0</v>
      </c>
      <c r="G41" s="27">
        <f t="shared" si="2"/>
        <v>0</v>
      </c>
      <c r="H41" s="28">
        <f t="shared" si="4"/>
        <v>0</v>
      </c>
      <c r="I41" s="18"/>
    </row>
    <row r="42" spans="1:8" ht="15">
      <c r="A42" s="42"/>
      <c r="B42" s="42"/>
      <c r="C42" s="43"/>
      <c r="D42" s="37"/>
      <c r="E42" s="44"/>
      <c r="F42" s="44"/>
      <c r="G42" s="44"/>
      <c r="H42" s="44"/>
    </row>
    <row r="43" spans="1:8" ht="15">
      <c r="A43" s="50" t="s">
        <v>9</v>
      </c>
      <c r="B43" s="51"/>
      <c r="C43" s="51"/>
      <c r="D43" s="51"/>
      <c r="E43" s="52"/>
      <c r="F43" s="45">
        <f>SUM(F6:F41)</f>
        <v>0</v>
      </c>
      <c r="G43" s="45">
        <f>SUM(G6:G41)</f>
        <v>0</v>
      </c>
      <c r="H43" s="45">
        <f>SUM(H6:H41)</f>
        <v>0</v>
      </c>
    </row>
  </sheetData>
  <sheetProtection/>
  <mergeCells count="3">
    <mergeCell ref="A43:E43"/>
    <mergeCell ref="A1:H1"/>
    <mergeCell ref="A2:H2"/>
  </mergeCells>
  <printOptions horizontalCentered="1"/>
  <pageMargins left="0.2362204724409449" right="0.2362204724409449" top="0.5118110236220472" bottom="0.5118110236220472" header="0.31496062992125984" footer="0.31496062992125984"/>
  <pageSetup fitToWidth="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TempUser</dc:creator>
  <cp:keywords/>
  <dc:description/>
  <cp:lastModifiedBy>Windows-felhasználó</cp:lastModifiedBy>
  <cp:lastPrinted>2018-04-13T10:02:32Z</cp:lastPrinted>
  <dcterms:created xsi:type="dcterms:W3CDTF">2015-05-12T19:59:17Z</dcterms:created>
  <dcterms:modified xsi:type="dcterms:W3CDTF">2018-04-13T18:05:24Z</dcterms:modified>
  <cp:category/>
  <cp:version/>
  <cp:contentType/>
  <cp:contentStatus/>
</cp:coreProperties>
</file>